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ine/Dropbox/Foot/Arbitrage/AFAF/Maillots 2018 19/"/>
    </mc:Choice>
  </mc:AlternateContent>
  <bookViews>
    <workbookView xWindow="0" yWindow="460" windowWidth="33600" windowHeight="20540" tabRatio="991" xr2:uid="{00000000-000D-0000-FFFF-FFFF00000000}"/>
  </bookViews>
  <sheets>
    <sheet name="Bon de Commande" sheetId="1" r:id="rId1"/>
    <sheet name="Feuil2" sheetId="2" r:id="rId2"/>
  </sheets>
  <calcPr calcId="17102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5" i="1" l="1"/>
  <c r="K25" i="1" s="1"/>
  <c r="J24" i="1"/>
  <c r="K24" i="1" s="1"/>
  <c r="J23" i="1"/>
  <c r="K23" i="1" s="1"/>
  <c r="J22" i="1"/>
  <c r="K22" i="1" s="1"/>
  <c r="J21" i="1"/>
  <c r="K21" i="1" s="1"/>
  <c r="J18" i="1"/>
  <c r="K18" i="1" s="1"/>
  <c r="J17" i="1"/>
  <c r="K17" i="1" s="1"/>
  <c r="J16" i="1"/>
  <c r="K16" i="1" s="1"/>
  <c r="J15" i="1"/>
  <c r="K15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30" i="1" l="1"/>
  <c r="K30" i="1" s="1"/>
  <c r="K27" i="1"/>
  <c r="K28" i="1" l="1"/>
  <c r="K29" i="1" s="1"/>
  <c r="K31" i="1" s="1"/>
</calcChain>
</file>

<file path=xl/sharedStrings.xml><?xml version="1.0" encoding="utf-8"?>
<sst xmlns="http://schemas.openxmlformats.org/spreadsheetml/2006/main" count="91" uniqueCount="60">
  <si>
    <t>BON DE COMMANDE ARBITRES SAISON 2018 / 2019</t>
  </si>
  <si>
    <t>MAILLOT</t>
  </si>
  <si>
    <t>COULEURS</t>
  </si>
  <si>
    <t>REF</t>
  </si>
  <si>
    <t>PU TTC</t>
  </si>
  <si>
    <t>S</t>
  </si>
  <si>
    <t>M</t>
  </si>
  <si>
    <t>L</t>
  </si>
  <si>
    <t>XL</t>
  </si>
  <si>
    <t>XXL</t>
  </si>
  <si>
    <t>Qté. Total</t>
  </si>
  <si>
    <t>Total  TTC</t>
  </si>
  <si>
    <t>Maillot Manches Courtes</t>
  </si>
  <si>
    <t>NOIR</t>
  </si>
  <si>
    <t>AA0735.010</t>
  </si>
  <si>
    <t>EQUATOR BLUE</t>
  </si>
  <si>
    <t>AA0735.482</t>
  </si>
  <si>
    <t>SIREN RED</t>
  </si>
  <si>
    <t>AA0735.653</t>
  </si>
  <si>
    <t>CONE ORANGE</t>
  </si>
  <si>
    <t>AA0735.806</t>
  </si>
  <si>
    <t>Maillot Manches Longues</t>
  </si>
  <si>
    <t>AA0736.010</t>
  </si>
  <si>
    <t>AA0736.482</t>
  </si>
  <si>
    <t>AA0736.653</t>
  </si>
  <si>
    <t>AA0736.806</t>
  </si>
  <si>
    <t>SHORT</t>
  </si>
  <si>
    <t>AA0737.010</t>
  </si>
  <si>
    <t>34-38</t>
  </si>
  <si>
    <t>38-42</t>
  </si>
  <si>
    <t>42-46</t>
  </si>
  <si>
    <t>46-50</t>
  </si>
  <si>
    <t>CHAUSSETTES</t>
  </si>
  <si>
    <t>SX5728.010</t>
  </si>
  <si>
    <t>SX5728,482</t>
  </si>
  <si>
    <t>SX5728.653</t>
  </si>
  <si>
    <t>SX5728.806</t>
  </si>
  <si>
    <t>TRAINING</t>
  </si>
  <si>
    <t>Total</t>
  </si>
  <si>
    <t>Veste Survêtement</t>
  </si>
  <si>
    <t>893701.010</t>
  </si>
  <si>
    <t>Pantalon Survêtement</t>
  </si>
  <si>
    <t>893652.010</t>
  </si>
  <si>
    <t>TEE SHIRT</t>
  </si>
  <si>
    <t>BLEU</t>
  </si>
  <si>
    <t>893693.463</t>
  </si>
  <si>
    <t>POLO</t>
  </si>
  <si>
    <t>899984.463</t>
  </si>
  <si>
    <t>SAC ROULETTES 70 L</t>
  </si>
  <si>
    <t>BA5199,010</t>
  </si>
  <si>
    <t>Total TTC</t>
  </si>
  <si>
    <t>Remise 30%</t>
  </si>
  <si>
    <t>Sous Total net TTC</t>
  </si>
  <si>
    <t>Ecusson AFAF sur veste / tee shirt / polo et sac</t>
  </si>
  <si>
    <t>TOTAL NET TTC</t>
  </si>
  <si>
    <t>CP + Ville :</t>
  </si>
  <si>
    <t>NOM :</t>
  </si>
  <si>
    <t>Prénom :</t>
  </si>
  <si>
    <t>Adresse :</t>
  </si>
  <si>
    <t>N° de téléphone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</si>
</sst>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4" fontId="1" fillId="0" borderId="4" xfId="1" applyBorder="1" applyAlignment="1">
      <alignment horizontal="center" vertical="center"/>
    </xf>
    <xf numFmtId="44" fontId="1" fillId="0" borderId="7" xfId="1" applyBorder="1" applyAlignment="1">
      <alignment horizontal="center" vertical="center"/>
    </xf>
    <xf numFmtId="44" fontId="1" fillId="0" borderId="10" xfId="1" applyBorder="1" applyAlignment="1">
      <alignment horizontal="center" vertical="center"/>
    </xf>
    <xf numFmtId="44" fontId="1" fillId="0" borderId="16" xfId="1" applyBorder="1" applyAlignment="1">
      <alignment horizontal="center" vertical="center"/>
    </xf>
    <xf numFmtId="44" fontId="1" fillId="0" borderId="0" xfId="1" applyAlignment="1">
      <alignment horizontal="center"/>
    </xf>
    <xf numFmtId="44" fontId="1" fillId="0" borderId="2" xfId="1" applyBorder="1" applyAlignment="1">
      <alignment horizontal="center" vertical="center"/>
    </xf>
    <xf numFmtId="44" fontId="1" fillId="0" borderId="5" xfId="1" applyBorder="1" applyAlignment="1">
      <alignment horizontal="center" vertical="center"/>
    </xf>
    <xf numFmtId="44" fontId="1" fillId="0" borderId="8" xfId="1" applyBorder="1" applyAlignment="1">
      <alignment horizontal="center" vertical="center"/>
    </xf>
    <xf numFmtId="44" fontId="1" fillId="0" borderId="12" xfId="1" applyBorder="1" applyAlignment="1">
      <alignment horizontal="center" vertical="center"/>
    </xf>
    <xf numFmtId="44" fontId="1" fillId="0" borderId="13" xfId="1" applyBorder="1" applyAlignment="1">
      <alignment horizontal="center" vertical="center"/>
    </xf>
    <xf numFmtId="44" fontId="1" fillId="0" borderId="14" xfId="1" applyBorder="1" applyAlignment="1">
      <alignment horizontal="center" vertical="center"/>
    </xf>
    <xf numFmtId="44" fontId="1" fillId="0" borderId="0" xfId="1"/>
    <xf numFmtId="0" fontId="3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4" borderId="7" xfId="0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1" fontId="0" fillId="4" borderId="7" xfId="0" applyNumberFormat="1" applyFill="1" applyBorder="1" applyAlignment="1" applyProtection="1">
      <alignment horizontal="center" vertical="center"/>
      <protection locked="0"/>
    </xf>
    <xf numFmtId="1" fontId="0" fillId="4" borderId="8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19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204840</xdr:colOff>
      <xdr:row>26</xdr:row>
      <xdr:rowOff>25920</xdr:rowOff>
    </xdr:from>
    <xdr:to>
      <xdr:col>4</xdr:col>
      <xdr:colOff>13680</xdr:colOff>
      <xdr:row>32</xdr:row>
      <xdr:rowOff>168480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840" y="6229080"/>
          <a:ext cx="5152320" cy="1662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2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Commande à renvoyer par courrier ou par email</a:t>
          </a:r>
          <a:r>
            <a:rPr lang="fr-FR" sz="12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à afaf.doubs@gmail.com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Calibri"/>
          </a:endParaRPr>
        </a:p>
        <a:p>
          <a:r>
            <a:rPr lang="fr-FR" sz="12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Règlement par chèque à l'ordre de </a:t>
          </a:r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Géant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du Foot</a:t>
          </a:r>
          <a:r>
            <a:rPr lang="fr-FR" sz="12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, à envoyer à:</a:t>
          </a:r>
        </a:p>
        <a:p>
          <a:r>
            <a:rPr lang="fr-FR" sz="12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Antoine Boileau - AFAF Doubs-Sud</a:t>
          </a:r>
        </a:p>
        <a:p>
          <a:r>
            <a:rPr lang="fr-FR" sz="12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6b rue des âges</a:t>
          </a:r>
        </a:p>
        <a:p>
          <a:r>
            <a:rPr lang="fr-FR" sz="12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25390 Loray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6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Commande validée une fois le règlement reçu.</a:t>
          </a:r>
        </a:p>
        <a:p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1025" name="Forme automatique 1" descr="RÃ©sultat de recherche d'images pour &quot;geant du foot&quot;">
          <a:extLst>
            <a:ext uri="{FF2B5EF4-FFF2-40B4-BE49-F238E27FC236}">
              <a16:creationId xmlns:a16="http://schemas.microsoft.com/office/drawing/2014/main" id="{761D67C6-321B-1C47-B8BD-EDC4880C321E}"/>
            </a:ext>
          </a:extLst>
        </xdr:cNvPr>
        <xdr:cNvSpPr>
          <a:spLocks noChangeAspect="1" noChangeArrowheads="1"/>
        </xdr:cNvSpPr>
      </xdr:nvSpPr>
      <xdr:spPr bwMode="auto">
        <a:xfrm>
          <a:off x="2032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285750</xdr:colOff>
      <xdr:row>1</xdr:row>
      <xdr:rowOff>571501</xdr:rowOff>
    </xdr:from>
    <xdr:to>
      <xdr:col>8</xdr:col>
      <xdr:colOff>317463</xdr:colOff>
      <xdr:row>1</xdr:row>
      <xdr:rowOff>2095501</xdr:rowOff>
    </xdr:to>
    <xdr:pic>
      <xdr:nvPicPr>
        <xdr:cNvPr id="4" name="Image 3" descr="Aucun texte alternatif disponible.">
          <a:extLst>
            <a:ext uri="{FF2B5EF4-FFF2-40B4-BE49-F238E27FC236}">
              <a16:creationId xmlns:a16="http://schemas.microsoft.com/office/drawing/2014/main" id="{40427070-974F-DA49-8974-71379A9E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0" y="762001"/>
          <a:ext cx="1746213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1603375</xdr:colOff>
      <xdr:row>1</xdr:row>
      <xdr:rowOff>238125</xdr:rowOff>
    </xdr:from>
    <xdr:to>
      <xdr:col>2</xdr:col>
      <xdr:colOff>47625</xdr:colOff>
      <xdr:row>1</xdr:row>
      <xdr:rowOff>2238375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CE10C44-D79C-0A40-99F2-6AF590617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3375" y="428625"/>
          <a:ext cx="2000250" cy="200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9"/>
  <sheetViews>
    <sheetView tabSelected="1" zoomScale="80" zoomScaleNormal="80" workbookViewId="0">
      <selection activeCell="E6" sqref="E6"/>
    </sheetView>
  </sheetViews>
  <sheetFormatPr baseColWidth="10" defaultColWidth="8.83203125" defaultRowHeight="15" x14ac:dyDescent="0.2"/>
  <cols>
    <col min="1" max="1" width="26.6640625"/>
    <col min="2" max="2" width="20" style="1"/>
    <col min="3" max="3" width="16.6640625" style="1"/>
    <col min="4" max="4" width="12.5" style="1"/>
    <col min="5" max="9" width="11.33203125" style="1"/>
    <col min="10" max="10" width="9.6640625"/>
    <col min="11" max="1025" width="10.5"/>
  </cols>
  <sheetData>
    <row r="2" spans="1:11" ht="239" customHeight="1" x14ac:dyDescent="0.2">
      <c r="B2"/>
      <c r="C2"/>
    </row>
    <row r="3" spans="1:11" ht="35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20" customHeight="1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20" customHeight="1" x14ac:dyDescent="0.2">
      <c r="A5" s="4" t="s">
        <v>12</v>
      </c>
      <c r="B5" s="5" t="s">
        <v>13</v>
      </c>
      <c r="C5" s="5" t="s">
        <v>14</v>
      </c>
      <c r="D5" s="21">
        <v>55</v>
      </c>
      <c r="E5" s="40"/>
      <c r="F5" s="40"/>
      <c r="G5" s="40"/>
      <c r="H5" s="40"/>
      <c r="I5" s="41"/>
      <c r="J5" s="6">
        <f t="shared" ref="J5:J13" si="0">SUM(E5:I5)</f>
        <v>0</v>
      </c>
      <c r="K5" s="27">
        <f t="shared" ref="K5:K13" si="1">SUM(D5*J5)</f>
        <v>0</v>
      </c>
    </row>
    <row r="6" spans="1:11" ht="20" customHeight="1" x14ac:dyDescent="0.2">
      <c r="A6" s="7" t="s">
        <v>12</v>
      </c>
      <c r="B6" s="8" t="s">
        <v>15</v>
      </c>
      <c r="C6" s="8" t="s">
        <v>16</v>
      </c>
      <c r="D6" s="22">
        <v>55</v>
      </c>
      <c r="E6" s="42"/>
      <c r="F6" s="42"/>
      <c r="G6" s="42"/>
      <c r="H6" s="42"/>
      <c r="I6" s="43"/>
      <c r="J6" s="10">
        <f t="shared" si="0"/>
        <v>0</v>
      </c>
      <c r="K6" s="28">
        <f t="shared" si="1"/>
        <v>0</v>
      </c>
    </row>
    <row r="7" spans="1:11" ht="20" customHeight="1" x14ac:dyDescent="0.2">
      <c r="A7" s="7" t="s">
        <v>12</v>
      </c>
      <c r="B7" s="8" t="s">
        <v>17</v>
      </c>
      <c r="C7" s="8" t="s">
        <v>18</v>
      </c>
      <c r="D7" s="22">
        <v>55</v>
      </c>
      <c r="E7" s="42"/>
      <c r="F7" s="42"/>
      <c r="G7" s="42"/>
      <c r="H7" s="42"/>
      <c r="I7" s="43"/>
      <c r="J7" s="10">
        <f t="shared" si="0"/>
        <v>0</v>
      </c>
      <c r="K7" s="28">
        <f t="shared" si="1"/>
        <v>0</v>
      </c>
    </row>
    <row r="8" spans="1:11" ht="20" customHeight="1" x14ac:dyDescent="0.2">
      <c r="A8" s="11" t="s">
        <v>12</v>
      </c>
      <c r="B8" s="12" t="s">
        <v>19</v>
      </c>
      <c r="C8" s="12" t="s">
        <v>20</v>
      </c>
      <c r="D8" s="23">
        <v>55</v>
      </c>
      <c r="E8" s="44"/>
      <c r="F8" s="44"/>
      <c r="G8" s="44"/>
      <c r="H8" s="44"/>
      <c r="I8" s="45"/>
      <c r="J8" s="13">
        <f t="shared" si="0"/>
        <v>0</v>
      </c>
      <c r="K8" s="29">
        <f t="shared" si="1"/>
        <v>0</v>
      </c>
    </row>
    <row r="9" spans="1:11" ht="20" customHeight="1" x14ac:dyDescent="0.2">
      <c r="A9" s="4" t="s">
        <v>21</v>
      </c>
      <c r="B9" s="5" t="s">
        <v>13</v>
      </c>
      <c r="C9" s="5" t="s">
        <v>22</v>
      </c>
      <c r="D9" s="21">
        <v>60</v>
      </c>
      <c r="E9" s="40"/>
      <c r="F9" s="40"/>
      <c r="G9" s="40"/>
      <c r="H9" s="40"/>
      <c r="I9" s="41"/>
      <c r="J9" s="6">
        <f t="shared" si="0"/>
        <v>0</v>
      </c>
      <c r="K9" s="30">
        <f t="shared" si="1"/>
        <v>0</v>
      </c>
    </row>
    <row r="10" spans="1:11" ht="20" customHeight="1" x14ac:dyDescent="0.2">
      <c r="A10" s="7" t="s">
        <v>21</v>
      </c>
      <c r="B10" s="8" t="s">
        <v>15</v>
      </c>
      <c r="C10" s="8" t="s">
        <v>23</v>
      </c>
      <c r="D10" s="22">
        <v>60</v>
      </c>
      <c r="E10" s="42"/>
      <c r="F10" s="42"/>
      <c r="G10" s="42"/>
      <c r="H10" s="42"/>
      <c r="I10" s="43"/>
      <c r="J10" s="10">
        <f t="shared" si="0"/>
        <v>0</v>
      </c>
      <c r="K10" s="28">
        <f t="shared" si="1"/>
        <v>0</v>
      </c>
    </row>
    <row r="11" spans="1:11" ht="20" customHeight="1" x14ac:dyDescent="0.2">
      <c r="A11" s="7" t="s">
        <v>21</v>
      </c>
      <c r="B11" s="8" t="s">
        <v>17</v>
      </c>
      <c r="C11" s="8" t="s">
        <v>24</v>
      </c>
      <c r="D11" s="22">
        <v>60</v>
      </c>
      <c r="E11" s="42"/>
      <c r="F11" s="42"/>
      <c r="G11" s="42"/>
      <c r="H11" s="42"/>
      <c r="I11" s="43"/>
      <c r="J11" s="10">
        <f t="shared" si="0"/>
        <v>0</v>
      </c>
      <c r="K11" s="28">
        <f t="shared" si="1"/>
        <v>0</v>
      </c>
    </row>
    <row r="12" spans="1:11" ht="20" customHeight="1" x14ac:dyDescent="0.2">
      <c r="A12" s="11" t="s">
        <v>21</v>
      </c>
      <c r="B12" s="12" t="s">
        <v>19</v>
      </c>
      <c r="C12" s="12" t="s">
        <v>25</v>
      </c>
      <c r="D12" s="23">
        <v>60</v>
      </c>
      <c r="E12" s="44"/>
      <c r="F12" s="44"/>
      <c r="G12" s="44"/>
      <c r="H12" s="44"/>
      <c r="I12" s="45"/>
      <c r="J12" s="13">
        <f t="shared" si="0"/>
        <v>0</v>
      </c>
      <c r="K12" s="29">
        <f t="shared" si="1"/>
        <v>0</v>
      </c>
    </row>
    <row r="13" spans="1:11" ht="20" customHeight="1" x14ac:dyDescent="0.2">
      <c r="A13" s="14" t="s">
        <v>26</v>
      </c>
      <c r="B13" s="12" t="s">
        <v>13</v>
      </c>
      <c r="C13" s="12" t="s">
        <v>27</v>
      </c>
      <c r="D13" s="23">
        <v>35</v>
      </c>
      <c r="E13" s="44"/>
      <c r="F13" s="44"/>
      <c r="G13" s="44"/>
      <c r="H13" s="44"/>
      <c r="I13" s="45"/>
      <c r="J13" s="13">
        <f t="shared" si="0"/>
        <v>0</v>
      </c>
      <c r="K13" s="31">
        <f t="shared" si="1"/>
        <v>0</v>
      </c>
    </row>
    <row r="14" spans="1:11" ht="20" customHeight="1" x14ac:dyDescent="0.2">
      <c r="A14" s="15"/>
      <c r="B14" s="16"/>
      <c r="C14" s="16"/>
      <c r="D14" s="24"/>
      <c r="E14" s="17" t="s">
        <v>28</v>
      </c>
      <c r="F14" s="17" t="s">
        <v>29</v>
      </c>
      <c r="G14" s="17" t="s">
        <v>30</v>
      </c>
      <c r="H14" s="17" t="s">
        <v>31</v>
      </c>
      <c r="I14" s="18"/>
      <c r="J14" s="18"/>
      <c r="K14" s="31"/>
    </row>
    <row r="15" spans="1:11" ht="20" customHeight="1" x14ac:dyDescent="0.2">
      <c r="A15" s="4" t="s">
        <v>32</v>
      </c>
      <c r="B15" s="5" t="s">
        <v>13</v>
      </c>
      <c r="C15" s="5" t="s">
        <v>33</v>
      </c>
      <c r="D15" s="21">
        <v>8</v>
      </c>
      <c r="E15" s="40"/>
      <c r="F15" s="40"/>
      <c r="G15" s="40"/>
      <c r="H15" s="40"/>
      <c r="I15" s="41"/>
      <c r="J15" s="6">
        <f>SUM(E15:H15)</f>
        <v>0</v>
      </c>
      <c r="K15" s="30">
        <f>SUM(D15*J15)</f>
        <v>0</v>
      </c>
    </row>
    <row r="16" spans="1:11" ht="20" customHeight="1" x14ac:dyDescent="0.2">
      <c r="A16" s="7" t="s">
        <v>32</v>
      </c>
      <c r="B16" s="8" t="s">
        <v>15</v>
      </c>
      <c r="C16" s="8" t="s">
        <v>34</v>
      </c>
      <c r="D16" s="22">
        <v>8</v>
      </c>
      <c r="E16" s="42"/>
      <c r="F16" s="42"/>
      <c r="G16" s="42"/>
      <c r="H16" s="42"/>
      <c r="I16" s="43"/>
      <c r="J16" s="10">
        <f>SUM(E16:H16)</f>
        <v>0</v>
      </c>
      <c r="K16" s="28">
        <f>SUM(D16*J16)</f>
        <v>0</v>
      </c>
    </row>
    <row r="17" spans="1:11" ht="20" customHeight="1" x14ac:dyDescent="0.2">
      <c r="A17" s="7" t="s">
        <v>32</v>
      </c>
      <c r="B17" s="8" t="s">
        <v>17</v>
      </c>
      <c r="C17" s="8" t="s">
        <v>35</v>
      </c>
      <c r="D17" s="22">
        <v>8</v>
      </c>
      <c r="E17" s="42"/>
      <c r="F17" s="42"/>
      <c r="G17" s="42"/>
      <c r="H17" s="42"/>
      <c r="I17" s="43"/>
      <c r="J17" s="10">
        <f>SUM(E17:H17)</f>
        <v>0</v>
      </c>
      <c r="K17" s="28">
        <f>SUM(D17*J17)</f>
        <v>0</v>
      </c>
    </row>
    <row r="18" spans="1:11" ht="20" customHeight="1" x14ac:dyDescent="0.2">
      <c r="A18" s="11" t="s">
        <v>32</v>
      </c>
      <c r="B18" s="12" t="s">
        <v>19</v>
      </c>
      <c r="C18" s="12" t="s">
        <v>36</v>
      </c>
      <c r="D18" s="23">
        <v>8</v>
      </c>
      <c r="E18" s="44"/>
      <c r="F18" s="44"/>
      <c r="G18" s="44"/>
      <c r="H18" s="44"/>
      <c r="I18" s="45"/>
      <c r="J18" s="13">
        <f>SUM(E18:H18)</f>
        <v>0</v>
      </c>
      <c r="K18" s="29">
        <f>SUM(D18*J18)</f>
        <v>0</v>
      </c>
    </row>
    <row r="19" spans="1:11" x14ac:dyDescent="0.2">
      <c r="D19" s="25"/>
      <c r="K19" s="32"/>
    </row>
    <row r="20" spans="1:11" ht="20" customHeight="1" x14ac:dyDescent="0.2">
      <c r="A20" s="2" t="s">
        <v>37</v>
      </c>
      <c r="B20" s="2" t="s">
        <v>2</v>
      </c>
      <c r="C20" s="2" t="s">
        <v>3</v>
      </c>
      <c r="D20" s="26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38</v>
      </c>
      <c r="K20" s="23" t="s">
        <v>11</v>
      </c>
    </row>
    <row r="21" spans="1:11" ht="20" customHeight="1" x14ac:dyDescent="0.2">
      <c r="A21" s="4" t="s">
        <v>39</v>
      </c>
      <c r="B21" s="5" t="s">
        <v>13</v>
      </c>
      <c r="C21" s="5" t="s">
        <v>40</v>
      </c>
      <c r="D21" s="21">
        <v>40</v>
      </c>
      <c r="E21" s="40"/>
      <c r="F21" s="40"/>
      <c r="G21" s="40"/>
      <c r="H21" s="40"/>
      <c r="I21" s="41"/>
      <c r="J21" s="6">
        <f>SUM(E21:I21)</f>
        <v>0</v>
      </c>
      <c r="K21" s="30">
        <f>SUM(D21*J21)</f>
        <v>0</v>
      </c>
    </row>
    <row r="22" spans="1:11" ht="20" customHeight="1" x14ac:dyDescent="0.2">
      <c r="A22" s="7" t="s">
        <v>41</v>
      </c>
      <c r="B22" s="8" t="s">
        <v>13</v>
      </c>
      <c r="C22" s="8" t="s">
        <v>42</v>
      </c>
      <c r="D22" s="22">
        <v>40</v>
      </c>
      <c r="E22" s="42"/>
      <c r="F22" s="42"/>
      <c r="G22" s="42"/>
      <c r="H22" s="42"/>
      <c r="I22" s="43"/>
      <c r="J22" s="10">
        <f>SUM(E22:I22)</f>
        <v>0</v>
      </c>
      <c r="K22" s="28">
        <f>SUM(D22*J22)</f>
        <v>0</v>
      </c>
    </row>
    <row r="23" spans="1:11" ht="20" customHeight="1" x14ac:dyDescent="0.2">
      <c r="A23" s="7" t="s">
        <v>43</v>
      </c>
      <c r="B23" s="8" t="s">
        <v>44</v>
      </c>
      <c r="C23" s="8" t="s">
        <v>45</v>
      </c>
      <c r="D23" s="22">
        <v>20</v>
      </c>
      <c r="E23" s="42"/>
      <c r="F23" s="42"/>
      <c r="G23" s="42"/>
      <c r="H23" s="42"/>
      <c r="I23" s="43"/>
      <c r="J23" s="10">
        <f>SUM(E23:I23)</f>
        <v>0</v>
      </c>
      <c r="K23" s="28">
        <f>SUM(D23*J23)</f>
        <v>0</v>
      </c>
    </row>
    <row r="24" spans="1:11" ht="20" customHeight="1" x14ac:dyDescent="0.2">
      <c r="A24" s="19" t="s">
        <v>46</v>
      </c>
      <c r="B24" s="20" t="s">
        <v>44</v>
      </c>
      <c r="C24" s="20" t="s">
        <v>47</v>
      </c>
      <c r="D24" s="26">
        <v>35</v>
      </c>
      <c r="E24" s="46"/>
      <c r="F24" s="46"/>
      <c r="G24" s="46"/>
      <c r="H24" s="46"/>
      <c r="I24" s="47"/>
      <c r="J24" s="10">
        <f>SUM(E24:I24)</f>
        <v>0</v>
      </c>
      <c r="K24" s="28">
        <f>SUM(D24*J24)</f>
        <v>0</v>
      </c>
    </row>
    <row r="25" spans="1:11" ht="20" customHeight="1" x14ac:dyDescent="0.2">
      <c r="A25" s="11" t="s">
        <v>48</v>
      </c>
      <c r="B25" s="12" t="s">
        <v>13</v>
      </c>
      <c r="C25" s="12" t="s">
        <v>49</v>
      </c>
      <c r="D25" s="23">
        <v>70</v>
      </c>
      <c r="E25" s="44"/>
      <c r="F25" s="44"/>
      <c r="G25" s="44"/>
      <c r="H25" s="44"/>
      <c r="I25" s="45"/>
      <c r="J25" s="13">
        <f>SUM(E25:I25)</f>
        <v>0</v>
      </c>
      <c r="K25" s="29">
        <f>SUM(D25*J25)</f>
        <v>0</v>
      </c>
    </row>
    <row r="26" spans="1:11" x14ac:dyDescent="0.2">
      <c r="F26"/>
      <c r="G26"/>
      <c r="H26"/>
      <c r="I26"/>
      <c r="K26" s="32"/>
    </row>
    <row r="27" spans="1:11" ht="20" customHeight="1" x14ac:dyDescent="0.2">
      <c r="F27"/>
      <c r="G27"/>
      <c r="H27"/>
      <c r="I27" s="35" t="s">
        <v>50</v>
      </c>
      <c r="J27" s="35"/>
      <c r="K27" s="31">
        <f>SUM(K5:K26)</f>
        <v>0</v>
      </c>
    </row>
    <row r="28" spans="1:11" ht="20" customHeight="1" x14ac:dyDescent="0.2">
      <c r="F28"/>
      <c r="G28"/>
      <c r="H28"/>
      <c r="I28" s="35" t="s">
        <v>51</v>
      </c>
      <c r="J28" s="35"/>
      <c r="K28" s="31">
        <f>SUM(-K27*0.3)</f>
        <v>0</v>
      </c>
    </row>
    <row r="29" spans="1:11" ht="20" customHeight="1" x14ac:dyDescent="0.2">
      <c r="F29"/>
      <c r="G29"/>
      <c r="H29"/>
      <c r="I29" s="36" t="s">
        <v>52</v>
      </c>
      <c r="J29" s="36"/>
      <c r="K29" s="31">
        <f>SUM(K27:K28)</f>
        <v>0</v>
      </c>
    </row>
    <row r="30" spans="1:11" ht="21" customHeight="1" x14ac:dyDescent="0.2">
      <c r="F30" s="37" t="s">
        <v>53</v>
      </c>
      <c r="G30" s="37"/>
      <c r="H30" s="37"/>
      <c r="I30" s="37"/>
      <c r="J30" s="9">
        <f>SUM(J21+J23+J24+J25)</f>
        <v>0</v>
      </c>
      <c r="K30" s="22">
        <f>SUM(J30*2.5)</f>
        <v>0</v>
      </c>
    </row>
    <row r="31" spans="1:11" ht="24" customHeight="1" x14ac:dyDescent="0.2">
      <c r="I31" s="33" t="s">
        <v>54</v>
      </c>
      <c r="J31" s="33"/>
      <c r="K31" s="22">
        <f>SUM(K29:K30)</f>
        <v>0</v>
      </c>
    </row>
    <row r="34" spans="1:6" ht="45" customHeight="1" x14ac:dyDescent="0.2"/>
    <row r="35" spans="1:6" ht="26" x14ac:dyDescent="0.3">
      <c r="A35" s="38"/>
      <c r="B35" s="48" t="s">
        <v>56</v>
      </c>
      <c r="C35" s="49"/>
      <c r="D35" s="50"/>
      <c r="E35" s="50"/>
      <c r="F35" s="51"/>
    </row>
    <row r="36" spans="1:6" ht="26" x14ac:dyDescent="0.3">
      <c r="A36" s="38"/>
      <c r="B36" s="48" t="s">
        <v>57</v>
      </c>
      <c r="C36" s="39"/>
      <c r="D36" s="39"/>
      <c r="E36" s="39"/>
      <c r="F36" s="39"/>
    </row>
    <row r="37" spans="1:6" ht="26" x14ac:dyDescent="0.3">
      <c r="A37" s="38"/>
      <c r="B37" s="48" t="s">
        <v>58</v>
      </c>
      <c r="C37" s="39"/>
      <c r="D37" s="39"/>
      <c r="E37" s="39"/>
      <c r="F37" s="39"/>
    </row>
    <row r="38" spans="1:6" ht="26" x14ac:dyDescent="0.3">
      <c r="A38" s="38"/>
      <c r="B38" s="48" t="s">
        <v>55</v>
      </c>
      <c r="C38" s="39"/>
      <c r="D38" s="39"/>
      <c r="E38" s="39"/>
      <c r="F38" s="39"/>
    </row>
    <row r="39" spans="1:6" ht="26" x14ac:dyDescent="0.3">
      <c r="A39" s="38"/>
      <c r="B39" s="48" t="s">
        <v>59</v>
      </c>
      <c r="C39" s="39"/>
      <c r="D39" s="39"/>
      <c r="E39" s="39"/>
      <c r="F39" s="39"/>
    </row>
  </sheetData>
  <sheetProtection algorithmName="SHA-512" hashValue="iwXWT4T01nd1Vx1bLkAB3avZuVxxh3ok7ehHlA7yHrIxpDx88ZZ2pRo7xaqJCxJtFV8+mQy01SWsfV978+wGvQ==" saltValue="D0zW0i5xVbah1AXX44hTIg==" spinCount="100000" sheet="1" objects="1" scenarios="1" selectLockedCells="1"/>
  <mergeCells count="11">
    <mergeCell ref="C35:F35"/>
    <mergeCell ref="C36:F36"/>
    <mergeCell ref="C37:F37"/>
    <mergeCell ref="C38:F38"/>
    <mergeCell ref="C39:F39"/>
    <mergeCell ref="I31:J31"/>
    <mergeCell ref="A3:K3"/>
    <mergeCell ref="I27:J27"/>
    <mergeCell ref="I28:J28"/>
    <mergeCell ref="I29:J29"/>
    <mergeCell ref="F30:I30"/>
  </mergeCells>
  <pageMargins left="0.7" right="0.7" top="0.75" bottom="0.75" header="0.51180555555555496" footer="0.51180555555555496"/>
  <pageSetup paperSize="9" scale="53" firstPageNumber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83203125" defaultRowHeight="15" x14ac:dyDescent="0.2"/>
  <cols>
    <col min="1" max="1025" width="10.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</vt:lpstr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01710-P3</dc:creator>
  <cp:lastModifiedBy>Utilisateur Microsoft Office</cp:lastModifiedBy>
  <cp:revision>1</cp:revision>
  <cp:lastPrinted>2018-04-04T12:32:55Z</cp:lastPrinted>
  <dcterms:created xsi:type="dcterms:W3CDTF">2018-03-28T16:04:09Z</dcterms:created>
  <dcterms:modified xsi:type="dcterms:W3CDTF">2018-06-15T09:13:12Z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